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ADNS\"/>
    </mc:Choice>
  </mc:AlternateContent>
  <xr:revisionPtr revIDLastSave="0" documentId="13_ncr:1_{35A19330-EE21-4073-A0B2-0CBA0B55F53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6" i="1" l="1"/>
  <c r="K126" i="1"/>
  <c r="K127" i="1"/>
  <c r="K125" i="1"/>
  <c r="L127" i="1"/>
  <c r="L125" i="1"/>
  <c r="L124" i="1"/>
  <c r="F147" i="1"/>
  <c r="K124" i="1" l="1"/>
  <c r="E147" i="1" l="1"/>
  <c r="K105" i="1" l="1"/>
  <c r="L111" i="1"/>
  <c r="K111" i="1"/>
  <c r="L110" i="1"/>
  <c r="K110" i="1"/>
  <c r="L109" i="1"/>
  <c r="K109" i="1"/>
  <c r="L107" i="1"/>
  <c r="K107" i="1"/>
  <c r="L105" i="1"/>
  <c r="K112" i="1"/>
  <c r="L128" i="1" l="1"/>
  <c r="K128" i="1"/>
  <c r="L119" i="1"/>
  <c r="L118" i="1"/>
  <c r="K122" i="1" l="1"/>
  <c r="K121" i="1"/>
  <c r="K120" i="1"/>
  <c r="K119" i="1"/>
  <c r="K118" i="1"/>
  <c r="L122" i="1"/>
  <c r="L121" i="1"/>
  <c r="L120" i="1"/>
  <c r="K123" i="1" l="1"/>
  <c r="E102" i="1" l="1"/>
  <c r="F102" i="1" l="1"/>
  <c r="L116" i="1" l="1"/>
  <c r="L115" i="1"/>
  <c r="L114" i="1"/>
  <c r="L113" i="1"/>
  <c r="K116" i="1"/>
  <c r="K115" i="1"/>
  <c r="K114" i="1"/>
  <c r="K113" i="1"/>
  <c r="L108" i="1"/>
  <c r="K108" i="1"/>
  <c r="L106" i="1"/>
  <c r="K106" i="1"/>
  <c r="K117" i="1" l="1"/>
  <c r="K129" i="1" s="1"/>
  <c r="L117" i="1"/>
  <c r="L112" i="1"/>
  <c r="L123" i="1"/>
  <c r="L129" i="1" l="1"/>
  <c r="F48" i="1"/>
  <c r="E48" i="1"/>
  <c r="F20" i="1"/>
  <c r="E20" i="1"/>
  <c r="F9" i="1"/>
  <c r="E9" i="1"/>
  <c r="F5" i="1"/>
  <c r="E5" i="1"/>
  <c r="F148" i="1" l="1"/>
  <c r="E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Katarzyna Leszczyńska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Katarzyna Leszczyńska:</t>
        </r>
        <r>
          <rPr>
            <sz val="9"/>
            <color indexed="81"/>
            <rFont val="Tahoma"/>
            <charset val="1"/>
          </rPr>
          <t xml:space="preserve">
Ogniska ASF stwierdzone u świń w gospodarstwach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Katarzyna Leszczyńska:</t>
        </r>
        <r>
          <rPr>
            <sz val="9"/>
            <color indexed="81"/>
            <rFont val="Tahoma"/>
            <charset val="1"/>
          </rPr>
          <t xml:space="preserve">
Przypadki ASF potwierdzone u dzików - padłych i odstrzelonych</t>
        </r>
      </text>
    </comment>
  </commentList>
</comments>
</file>

<file path=xl/sharedStrings.xml><?xml version="1.0" encoding="utf-8"?>
<sst xmlns="http://schemas.openxmlformats.org/spreadsheetml/2006/main" count="199" uniqueCount="82">
  <si>
    <t>ASF</t>
  </si>
  <si>
    <t>ASFWB</t>
  </si>
  <si>
    <t>02002 BIALOSTOCKI</t>
  </si>
  <si>
    <t>02011 SOKOLSKI</t>
  </si>
  <si>
    <t>Podlaskie</t>
  </si>
  <si>
    <t>02005 HAJNOWSKI</t>
  </si>
  <si>
    <t>SUMA</t>
  </si>
  <si>
    <t>00601 BIALSKI</t>
  </si>
  <si>
    <t>01410 LOSICKI</t>
  </si>
  <si>
    <t>02008 MONIECKI</t>
  </si>
  <si>
    <t>02010 SIEMIATYCKI</t>
  </si>
  <si>
    <t>Lubelskie</t>
  </si>
  <si>
    <t>Mazowieckie</t>
  </si>
  <si>
    <t>02003 BIELSKI</t>
  </si>
  <si>
    <t>02013 WYSOKOMAZOWIECKI</t>
  </si>
  <si>
    <t>02014 ZAMBROWSKI</t>
  </si>
  <si>
    <t>00603 CHELMSKI</t>
  </si>
  <si>
    <t>00611 LUKOWSKI</t>
  </si>
  <si>
    <t>00613 PARCZEWSKI</t>
  </si>
  <si>
    <t>00615 RADZYNSKI</t>
  </si>
  <si>
    <t>00619 WLODAWSKI</t>
  </si>
  <si>
    <t>01408 LEGIONOWSKI</t>
  </si>
  <si>
    <t>01414 NOWODWORSKI</t>
  </si>
  <si>
    <t>01417 OTWOCKI</t>
  </si>
  <si>
    <t>01418 PIASECZYNSKI</t>
  </si>
  <si>
    <t>01426 SIEDLECKI</t>
  </si>
  <si>
    <t>01429 SOKOLOWSKI</t>
  </si>
  <si>
    <t>01431 WARSZAWSKI</t>
  </si>
  <si>
    <t>01432 WARSZAWSKI ZACHODNI</t>
  </si>
  <si>
    <t>02001 AUGUSTOWSKI</t>
  </si>
  <si>
    <t>02004 GRAJEWSKI</t>
  </si>
  <si>
    <t>02007 LOMZYNSKI</t>
  </si>
  <si>
    <t>02009 SEJNENSKI</t>
  </si>
  <si>
    <t>02801 BARTOSZYCKI</t>
  </si>
  <si>
    <t>02805 ELCKI</t>
  </si>
  <si>
    <t>Warmińsko-Mazurskie</t>
  </si>
  <si>
    <t>ROK</t>
  </si>
  <si>
    <t>WOJEWÓDZTWO</t>
  </si>
  <si>
    <t>POWIAT</t>
  </si>
  <si>
    <t>01434 WOLOMINSKI</t>
  </si>
  <si>
    <t>02012 SUWALSKI</t>
  </si>
  <si>
    <t>02802 BRANIEWSKI</t>
  </si>
  <si>
    <t>02816 PISKI</t>
  </si>
  <si>
    <t>Ogółem</t>
  </si>
  <si>
    <t>Stan na dzień:</t>
  </si>
  <si>
    <t>SUMA 2014</t>
  </si>
  <si>
    <t>SUMA 2015</t>
  </si>
  <si>
    <t>SUMA 2016</t>
  </si>
  <si>
    <t>Ogniska</t>
  </si>
  <si>
    <t>Przypadki</t>
  </si>
  <si>
    <t>SUMA 2017</t>
  </si>
  <si>
    <t>SUMA 2018</t>
  </si>
  <si>
    <t>Ogółem od początku ASF</t>
  </si>
  <si>
    <t>01412 MINSKI</t>
  </si>
  <si>
    <t>01421 PRUSZKOWSKI</t>
  </si>
  <si>
    <t>01406 GROJECKI</t>
  </si>
  <si>
    <t>02813 OLECKI</t>
  </si>
  <si>
    <t>00608 LUBARTOWSKI</t>
  </si>
  <si>
    <t>00617 SWIDNICKI</t>
  </si>
  <si>
    <t>00604 HRUBIESZOWSKI</t>
  </si>
  <si>
    <t>02808 KETRZYNSKI</t>
  </si>
  <si>
    <t>00610 LECZYNSKI</t>
  </si>
  <si>
    <t>01407 KOZIENICKI</t>
  </si>
  <si>
    <t>02804 ELBLASKI</t>
  </si>
  <si>
    <t>02818 GOLDAPSKI</t>
  </si>
  <si>
    <t>02819 WEGORZEWSKI</t>
  </si>
  <si>
    <t>01809 LUBACZOWSKI</t>
  </si>
  <si>
    <t>Podkarpackie</t>
  </si>
  <si>
    <t>00606 KRASNOSTAWSKI</t>
  </si>
  <si>
    <t>01403 GARWOLINSKI</t>
  </si>
  <si>
    <t>02809 LIDZBARSKI</t>
  </si>
  <si>
    <t>00614 PULAWSKI</t>
  </si>
  <si>
    <t>02810 MRAGOWSKI</t>
  </si>
  <si>
    <t>00607 KRASNICKI</t>
  </si>
  <si>
    <t>01428 SOCHACZEWSKI</t>
  </si>
  <si>
    <t>02806 GIZYCKI</t>
  </si>
  <si>
    <t>SUMA 2019</t>
  </si>
  <si>
    <t>00616 RYCKI</t>
  </si>
  <si>
    <t>00609 LUBELSKI</t>
  </si>
  <si>
    <t>02063 SUWALKI</t>
  </si>
  <si>
    <t>02814 OLSZTYNSKI</t>
  </si>
  <si>
    <t>01424 PULTUSKI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</si>
</sst>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3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0" fillId="10" borderId="1" xfId="0" applyFill="1" applyBorder="1" applyAlignment="1">
      <alignment horizontal="left" vertical="top"/>
    </xf>
    <xf numFmtId="0" fontId="0" fillId="10" borderId="1" xfId="0" applyFill="1" applyBorder="1" applyAlignment="1">
      <alignment vertical="top"/>
    </xf>
    <xf numFmtId="0" fontId="0" fillId="10" borderId="1" xfId="0" applyFill="1" applyBorder="1"/>
    <xf numFmtId="0" fontId="0" fillId="4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11" borderId="1" xfId="0" applyFill="1" applyBorder="1"/>
    <xf numFmtId="0" fontId="0" fillId="11" borderId="1" xfId="0" applyFill="1" applyBorder="1" applyAlignment="1">
      <alignment vertical="top"/>
    </xf>
    <xf numFmtId="0" fontId="0" fillId="12" borderId="1" xfId="0" applyFill="1" applyBorder="1" applyAlignment="1">
      <alignment horizontal="left" vertical="top"/>
    </xf>
    <xf numFmtId="0" fontId="0" fillId="12" borderId="1" xfId="0" applyFill="1" applyBorder="1" applyAlignment="1">
      <alignment vertical="top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left" vertical="top"/>
    </xf>
    <xf numFmtId="0" fontId="0" fillId="13" borderId="1" xfId="0" applyFill="1" applyBorder="1" applyAlignment="1">
      <alignment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top"/>
    </xf>
    <xf numFmtId="0" fontId="0" fillId="13" borderId="1" xfId="0" applyFill="1" applyBorder="1"/>
    <xf numFmtId="0" fontId="0" fillId="12" borderId="1" xfId="0" applyFill="1" applyBorder="1"/>
    <xf numFmtId="0" fontId="0" fillId="14" borderId="1" xfId="0" applyFill="1" applyBorder="1" applyAlignment="1">
      <alignment horizontal="left" vertical="top"/>
    </xf>
    <xf numFmtId="0" fontId="0" fillId="14" borderId="1" xfId="0" applyFill="1" applyBorder="1"/>
    <xf numFmtId="0" fontId="0" fillId="14" borderId="1" xfId="0" applyFill="1" applyBorder="1" applyAlignment="1">
      <alignment vertical="top"/>
    </xf>
    <xf numFmtId="0" fontId="3" fillId="2" borderId="1" xfId="0" applyFont="1" applyFill="1" applyBorder="1"/>
    <xf numFmtId="0" fontId="3" fillId="10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vertical="top"/>
    </xf>
    <xf numFmtId="0" fontId="3" fillId="11" borderId="1" xfId="0" applyFont="1" applyFill="1" applyBorder="1" applyAlignment="1">
      <alignment horizontal="left" vertical="top"/>
    </xf>
    <xf numFmtId="0" fontId="3" fillId="11" borderId="0" xfId="0" applyFont="1" applyFill="1" applyAlignment="1">
      <alignment vertical="top"/>
    </xf>
    <xf numFmtId="0" fontId="3" fillId="13" borderId="1" xfId="0" applyFont="1" applyFill="1" applyBorder="1" applyAlignment="1">
      <alignment horizontal="left" vertical="top"/>
    </xf>
    <xf numFmtId="0" fontId="3" fillId="13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/>
    </xf>
    <xf numFmtId="0" fontId="3" fillId="12" borderId="1" xfId="0" applyFont="1" applyFill="1" applyBorder="1" applyAlignment="1">
      <alignment vertical="top"/>
    </xf>
    <xf numFmtId="0" fontId="3" fillId="14" borderId="1" xfId="0" applyFont="1" applyFill="1" applyBorder="1" applyAlignment="1">
      <alignment horizontal="left" vertical="top"/>
    </xf>
    <xf numFmtId="0" fontId="3" fillId="1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" fillId="10" borderId="5" xfId="0" applyFont="1" applyFill="1" applyBorder="1"/>
    <xf numFmtId="0" fontId="0" fillId="0" borderId="1" xfId="0" applyBorder="1"/>
    <xf numFmtId="0" fontId="3" fillId="4" borderId="5" xfId="0" applyFont="1" applyFill="1" applyBorder="1"/>
    <xf numFmtId="0" fontId="0" fillId="10" borderId="5" xfId="0" applyFill="1" applyBorder="1"/>
    <xf numFmtId="0" fontId="0" fillId="4" borderId="5" xfId="0" applyFill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10" borderId="3" xfId="0" applyFill="1" applyBorder="1" applyAlignment="1">
      <alignment horizontal="center" vertical="center" wrapText="1"/>
    </xf>
    <xf numFmtId="0" fontId="0" fillId="4" borderId="1" xfId="0" applyFill="1" applyBorder="1"/>
    <xf numFmtId="0" fontId="3" fillId="10" borderId="1" xfId="0" applyFon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right"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right" vertical="center"/>
    </xf>
    <xf numFmtId="0" fontId="0" fillId="15" borderId="1" xfId="0" applyFill="1" applyBorder="1" applyAlignment="1">
      <alignment horizontal="right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5" borderId="8" xfId="0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3" fillId="15" borderId="8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right" vertical="center"/>
    </xf>
    <xf numFmtId="0" fontId="0" fillId="11" borderId="8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57"/>
  <sheetViews>
    <sheetView tabSelected="1" topLeftCell="A136" zoomScaleNormal="100" workbookViewId="0">
      <selection activeCell="B158" sqref="B158"/>
    </sheetView>
  </sheetViews>
  <sheetFormatPr defaultRowHeight="15" x14ac:dyDescent="0.25"/>
  <cols>
    <col min="1" max="1" width="2.42578125" customWidth="1"/>
    <col min="2" max="2" width="15.5703125" bestFit="1" customWidth="1"/>
    <col min="3" max="3" width="21" bestFit="1" customWidth="1"/>
    <col min="4" max="4" width="29" bestFit="1" customWidth="1"/>
    <col min="7" max="8" width="11.7109375" customWidth="1"/>
    <col min="9" max="9" width="11.42578125" customWidth="1"/>
    <col min="10" max="10" width="21" bestFit="1" customWidth="1"/>
    <col min="11" max="11" width="9.85546875" bestFit="1" customWidth="1"/>
  </cols>
  <sheetData>
    <row r="2" spans="2:6" x14ac:dyDescent="0.25">
      <c r="B2" s="2" t="s">
        <v>36</v>
      </c>
      <c r="C2" s="3" t="s">
        <v>37</v>
      </c>
      <c r="D2" s="2" t="s">
        <v>38</v>
      </c>
      <c r="E2" s="2" t="s">
        <v>0</v>
      </c>
      <c r="F2" s="2" t="s">
        <v>1</v>
      </c>
    </row>
    <row r="3" spans="2:6" x14ac:dyDescent="0.25">
      <c r="B3" s="83">
        <v>2014</v>
      </c>
      <c r="C3" s="82" t="s">
        <v>4</v>
      </c>
      <c r="D3" s="26" t="s">
        <v>2</v>
      </c>
      <c r="E3" s="27">
        <v>2</v>
      </c>
      <c r="F3" s="7">
        <v>21</v>
      </c>
    </row>
    <row r="4" spans="2:6" x14ac:dyDescent="0.25">
      <c r="B4" s="83"/>
      <c r="C4" s="82"/>
      <c r="D4" s="6" t="s">
        <v>3</v>
      </c>
      <c r="E4" s="8"/>
      <c r="F4" s="7">
        <v>9</v>
      </c>
    </row>
    <row r="5" spans="2:6" x14ac:dyDescent="0.25">
      <c r="B5" s="83"/>
      <c r="C5" s="84" t="s">
        <v>6</v>
      </c>
      <c r="D5" s="84"/>
      <c r="E5" s="1">
        <f>SUM(E3:E4)</f>
        <v>2</v>
      </c>
      <c r="F5" s="1">
        <f>SUM(F3:F4)</f>
        <v>30</v>
      </c>
    </row>
    <row r="6" spans="2:6" x14ac:dyDescent="0.25">
      <c r="B6" s="85">
        <v>2015</v>
      </c>
      <c r="C6" s="86" t="s">
        <v>4</v>
      </c>
      <c r="D6" s="10" t="s">
        <v>2</v>
      </c>
      <c r="E6" s="11"/>
      <c r="F6" s="12">
        <v>29</v>
      </c>
    </row>
    <row r="7" spans="2:6" x14ac:dyDescent="0.25">
      <c r="B7" s="85"/>
      <c r="C7" s="87"/>
      <c r="D7" s="10" t="s">
        <v>5</v>
      </c>
      <c r="E7" s="11"/>
      <c r="F7" s="12">
        <v>11</v>
      </c>
    </row>
    <row r="8" spans="2:6" x14ac:dyDescent="0.25">
      <c r="B8" s="85"/>
      <c r="C8" s="88"/>
      <c r="D8" s="28" t="s">
        <v>3</v>
      </c>
      <c r="E8" s="29">
        <v>1</v>
      </c>
      <c r="F8" s="12">
        <v>13</v>
      </c>
    </row>
    <row r="9" spans="2:6" x14ac:dyDescent="0.25">
      <c r="B9" s="85"/>
      <c r="C9" s="84" t="s">
        <v>6</v>
      </c>
      <c r="D9" s="84"/>
      <c r="E9" s="1">
        <f>SUM(E6:E8)</f>
        <v>1</v>
      </c>
      <c r="F9" s="1">
        <f>SUM(F6:F8)</f>
        <v>53</v>
      </c>
    </row>
    <row r="10" spans="2:6" x14ac:dyDescent="0.25">
      <c r="B10" s="89">
        <v>2016</v>
      </c>
      <c r="C10" s="15" t="s">
        <v>11</v>
      </c>
      <c r="D10" s="30" t="s">
        <v>7</v>
      </c>
      <c r="E10" s="31">
        <v>5</v>
      </c>
      <c r="F10" s="17">
        <v>15</v>
      </c>
    </row>
    <row r="11" spans="2:6" x14ac:dyDescent="0.25">
      <c r="B11" s="89"/>
      <c r="C11" s="18" t="s">
        <v>12</v>
      </c>
      <c r="D11" s="32" t="s">
        <v>8</v>
      </c>
      <c r="E11" s="33">
        <v>2</v>
      </c>
      <c r="F11" s="19">
        <v>4</v>
      </c>
    </row>
    <row r="12" spans="2:6" x14ac:dyDescent="0.25">
      <c r="B12" s="89"/>
      <c r="C12" s="90" t="s">
        <v>4</v>
      </c>
      <c r="D12" s="30" t="s">
        <v>2</v>
      </c>
      <c r="E12" s="31">
        <v>1</v>
      </c>
      <c r="F12" s="17">
        <v>5</v>
      </c>
    </row>
    <row r="13" spans="2:6" x14ac:dyDescent="0.25">
      <c r="B13" s="89"/>
      <c r="C13" s="90"/>
      <c r="D13" s="30" t="s">
        <v>13</v>
      </c>
      <c r="E13" s="31">
        <v>1</v>
      </c>
      <c r="F13" s="17"/>
    </row>
    <row r="14" spans="2:6" x14ac:dyDescent="0.25">
      <c r="B14" s="89"/>
      <c r="C14" s="90"/>
      <c r="D14" s="30" t="s">
        <v>5</v>
      </c>
      <c r="E14" s="31">
        <v>1</v>
      </c>
      <c r="F14" s="17">
        <v>31</v>
      </c>
    </row>
    <row r="15" spans="2:6" x14ac:dyDescent="0.25">
      <c r="B15" s="89"/>
      <c r="C15" s="90"/>
      <c r="D15" s="30" t="s">
        <v>9</v>
      </c>
      <c r="E15" s="31">
        <v>1</v>
      </c>
      <c r="F15" s="17">
        <v>6</v>
      </c>
    </row>
    <row r="16" spans="2:6" x14ac:dyDescent="0.25">
      <c r="B16" s="89"/>
      <c r="C16" s="90"/>
      <c r="D16" s="30" t="s">
        <v>10</v>
      </c>
      <c r="E16" s="31">
        <v>5</v>
      </c>
      <c r="F16" s="17">
        <v>18</v>
      </c>
    </row>
    <row r="17" spans="2:6" x14ac:dyDescent="0.25">
      <c r="B17" s="89"/>
      <c r="C17" s="90"/>
      <c r="D17" s="16" t="s">
        <v>3</v>
      </c>
      <c r="E17" s="20"/>
      <c r="F17" s="17">
        <v>1</v>
      </c>
    </row>
    <row r="18" spans="2:6" x14ac:dyDescent="0.25">
      <c r="B18" s="89"/>
      <c r="C18" s="90"/>
      <c r="D18" s="30" t="s">
        <v>14</v>
      </c>
      <c r="E18" s="31">
        <v>3</v>
      </c>
      <c r="F18" s="17"/>
    </row>
    <row r="19" spans="2:6" x14ac:dyDescent="0.25">
      <c r="B19" s="89"/>
      <c r="C19" s="90"/>
      <c r="D19" s="30" t="s">
        <v>15</v>
      </c>
      <c r="E19" s="31">
        <v>1</v>
      </c>
      <c r="F19" s="17"/>
    </row>
    <row r="20" spans="2:6" x14ac:dyDescent="0.25">
      <c r="B20" s="89"/>
      <c r="C20" s="84" t="s">
        <v>6</v>
      </c>
      <c r="D20" s="84"/>
      <c r="E20" s="1">
        <f>SUM(E10:E19)</f>
        <v>20</v>
      </c>
      <c r="F20" s="1">
        <f>SUM(F10:F19)</f>
        <v>80</v>
      </c>
    </row>
    <row r="21" spans="2:6" x14ac:dyDescent="0.25">
      <c r="B21" s="91">
        <v>2017</v>
      </c>
      <c r="C21" s="92" t="s">
        <v>11</v>
      </c>
      <c r="D21" s="34" t="s">
        <v>7</v>
      </c>
      <c r="E21" s="35">
        <v>42</v>
      </c>
      <c r="F21" s="14">
        <v>241</v>
      </c>
    </row>
    <row r="22" spans="2:6" x14ac:dyDescent="0.25">
      <c r="B22" s="91"/>
      <c r="C22" s="93"/>
      <c r="D22" s="13" t="s">
        <v>16</v>
      </c>
      <c r="E22" s="21"/>
      <c r="F22" s="14">
        <v>1</v>
      </c>
    </row>
    <row r="23" spans="2:6" x14ac:dyDescent="0.25">
      <c r="B23" s="91"/>
      <c r="C23" s="93"/>
      <c r="D23" s="13" t="s">
        <v>17</v>
      </c>
      <c r="E23" s="21"/>
      <c r="F23" s="14">
        <v>2</v>
      </c>
    </row>
    <row r="24" spans="2:6" x14ac:dyDescent="0.25">
      <c r="B24" s="91"/>
      <c r="C24" s="93"/>
      <c r="D24" s="34" t="s">
        <v>18</v>
      </c>
      <c r="E24" s="35">
        <v>3</v>
      </c>
      <c r="F24" s="14">
        <v>9</v>
      </c>
    </row>
    <row r="25" spans="2:6" x14ac:dyDescent="0.25">
      <c r="B25" s="91"/>
      <c r="C25" s="93"/>
      <c r="D25" s="34" t="s">
        <v>19</v>
      </c>
      <c r="E25" s="35">
        <v>8</v>
      </c>
      <c r="F25" s="14">
        <v>34</v>
      </c>
    </row>
    <row r="26" spans="2:6" x14ac:dyDescent="0.25">
      <c r="B26" s="91"/>
      <c r="C26" s="94"/>
      <c r="D26" s="34" t="s">
        <v>20</v>
      </c>
      <c r="E26" s="35">
        <v>6</v>
      </c>
      <c r="F26" s="14">
        <v>121</v>
      </c>
    </row>
    <row r="27" spans="2:6" x14ac:dyDescent="0.25">
      <c r="B27" s="91"/>
      <c r="C27" s="95" t="s">
        <v>12</v>
      </c>
      <c r="D27" s="22" t="s">
        <v>21</v>
      </c>
      <c r="E27" s="23"/>
      <c r="F27" s="24">
        <v>20</v>
      </c>
    </row>
    <row r="28" spans="2:6" x14ac:dyDescent="0.25">
      <c r="B28" s="91"/>
      <c r="C28" s="96"/>
      <c r="D28" s="36" t="s">
        <v>8</v>
      </c>
      <c r="E28" s="37">
        <v>3</v>
      </c>
      <c r="F28" s="24">
        <v>59</v>
      </c>
    </row>
    <row r="29" spans="2:6" x14ac:dyDescent="0.25">
      <c r="B29" s="91"/>
      <c r="C29" s="96"/>
      <c r="D29" s="22" t="s">
        <v>22</v>
      </c>
      <c r="E29" s="23"/>
      <c r="F29" s="24">
        <v>5</v>
      </c>
    </row>
    <row r="30" spans="2:6" x14ac:dyDescent="0.25">
      <c r="B30" s="91"/>
      <c r="C30" s="96"/>
      <c r="D30" s="22" t="s">
        <v>23</v>
      </c>
      <c r="E30" s="23"/>
      <c r="F30" s="24">
        <v>5</v>
      </c>
    </row>
    <row r="31" spans="2:6" x14ac:dyDescent="0.25">
      <c r="B31" s="91"/>
      <c r="C31" s="96"/>
      <c r="D31" s="22" t="s">
        <v>24</v>
      </c>
      <c r="E31" s="23"/>
      <c r="F31" s="24">
        <v>65</v>
      </c>
    </row>
    <row r="32" spans="2:6" x14ac:dyDescent="0.25">
      <c r="B32" s="91"/>
      <c r="C32" s="96"/>
      <c r="D32" s="36" t="s">
        <v>25</v>
      </c>
      <c r="E32" s="37">
        <v>3</v>
      </c>
      <c r="F32" s="24">
        <v>31</v>
      </c>
    </row>
    <row r="33" spans="2:6" x14ac:dyDescent="0.25">
      <c r="B33" s="91"/>
      <c r="C33" s="96"/>
      <c r="D33" s="22" t="s">
        <v>26</v>
      </c>
      <c r="E33" s="23"/>
      <c r="F33" s="24">
        <v>1</v>
      </c>
    </row>
    <row r="34" spans="2:6" x14ac:dyDescent="0.25">
      <c r="B34" s="91"/>
      <c r="C34" s="96"/>
      <c r="D34" s="22" t="s">
        <v>27</v>
      </c>
      <c r="E34" s="23"/>
      <c r="F34" s="24">
        <v>9</v>
      </c>
    </row>
    <row r="35" spans="2:6" x14ac:dyDescent="0.25">
      <c r="B35" s="91"/>
      <c r="C35" s="97"/>
      <c r="D35" s="22" t="s">
        <v>28</v>
      </c>
      <c r="E35" s="23"/>
      <c r="F35" s="24">
        <v>16</v>
      </c>
    </row>
    <row r="36" spans="2:6" x14ac:dyDescent="0.25">
      <c r="B36" s="91"/>
      <c r="C36" s="92" t="s">
        <v>4</v>
      </c>
      <c r="D36" s="34" t="s">
        <v>29</v>
      </c>
      <c r="E36" s="35">
        <v>1</v>
      </c>
      <c r="F36" s="14">
        <v>16</v>
      </c>
    </row>
    <row r="37" spans="2:6" x14ac:dyDescent="0.25">
      <c r="B37" s="91"/>
      <c r="C37" s="93"/>
      <c r="D37" s="13" t="s">
        <v>2</v>
      </c>
      <c r="E37" s="21"/>
      <c r="F37" s="14">
        <v>2</v>
      </c>
    </row>
    <row r="38" spans="2:6" x14ac:dyDescent="0.25">
      <c r="B38" s="91"/>
      <c r="C38" s="93"/>
      <c r="D38" s="13" t="s">
        <v>13</v>
      </c>
      <c r="E38" s="21"/>
      <c r="F38" s="14">
        <v>1</v>
      </c>
    </row>
    <row r="39" spans="2:6" x14ac:dyDescent="0.25">
      <c r="B39" s="91"/>
      <c r="C39" s="93"/>
      <c r="D39" s="34" t="s">
        <v>30</v>
      </c>
      <c r="E39" s="35">
        <v>3</v>
      </c>
      <c r="F39" s="14">
        <v>13</v>
      </c>
    </row>
    <row r="40" spans="2:6" x14ac:dyDescent="0.25">
      <c r="B40" s="91"/>
      <c r="C40" s="93"/>
      <c r="D40" s="13" t="s">
        <v>5</v>
      </c>
      <c r="E40" s="21"/>
      <c r="F40" s="14">
        <v>15</v>
      </c>
    </row>
    <row r="41" spans="2:6" x14ac:dyDescent="0.25">
      <c r="B41" s="91"/>
      <c r="C41" s="93"/>
      <c r="D41" s="34" t="s">
        <v>31</v>
      </c>
      <c r="E41" s="35">
        <v>1</v>
      </c>
      <c r="F41" s="14">
        <v>2</v>
      </c>
    </row>
    <row r="42" spans="2:6" x14ac:dyDescent="0.25">
      <c r="B42" s="91"/>
      <c r="C42" s="93"/>
      <c r="D42" s="34" t="s">
        <v>9</v>
      </c>
      <c r="E42" s="35">
        <v>8</v>
      </c>
      <c r="F42" s="14">
        <v>13</v>
      </c>
    </row>
    <row r="43" spans="2:6" x14ac:dyDescent="0.25">
      <c r="B43" s="91"/>
      <c r="C43" s="93"/>
      <c r="D43" s="13" t="s">
        <v>32</v>
      </c>
      <c r="E43" s="21"/>
      <c r="F43" s="14">
        <v>7</v>
      </c>
    </row>
    <row r="44" spans="2:6" x14ac:dyDescent="0.25">
      <c r="B44" s="91"/>
      <c r="C44" s="93"/>
      <c r="D44" s="34" t="s">
        <v>10</v>
      </c>
      <c r="E44" s="35">
        <v>3</v>
      </c>
      <c r="F44" s="14">
        <v>40</v>
      </c>
    </row>
    <row r="45" spans="2:6" x14ac:dyDescent="0.25">
      <c r="B45" s="91"/>
      <c r="C45" s="94"/>
      <c r="D45" s="13" t="s">
        <v>3</v>
      </c>
      <c r="E45" s="21"/>
      <c r="F45" s="14">
        <v>8</v>
      </c>
    </row>
    <row r="46" spans="2:6" x14ac:dyDescent="0.25">
      <c r="B46" s="91"/>
      <c r="C46" s="95" t="s">
        <v>35</v>
      </c>
      <c r="D46" s="22" t="s">
        <v>33</v>
      </c>
      <c r="E46" s="23"/>
      <c r="F46" s="24">
        <v>1</v>
      </c>
    </row>
    <row r="47" spans="2:6" x14ac:dyDescent="0.25">
      <c r="B47" s="91"/>
      <c r="C47" s="97"/>
      <c r="D47" s="22" t="s">
        <v>34</v>
      </c>
      <c r="E47" s="23"/>
      <c r="F47" s="24">
        <v>4</v>
      </c>
    </row>
    <row r="48" spans="2:6" x14ac:dyDescent="0.25">
      <c r="B48" s="91"/>
      <c r="C48" s="84" t="s">
        <v>6</v>
      </c>
      <c r="D48" s="84"/>
      <c r="E48" s="1">
        <f>SUM(E21:E47)</f>
        <v>81</v>
      </c>
      <c r="F48" s="1">
        <f>SUM(F21:F47)</f>
        <v>741</v>
      </c>
    </row>
    <row r="49" spans="2:9" x14ac:dyDescent="0.25">
      <c r="B49" s="98">
        <v>2018</v>
      </c>
      <c r="C49" s="103" t="s">
        <v>11</v>
      </c>
      <c r="D49" s="26" t="s">
        <v>7</v>
      </c>
      <c r="E49" s="27">
        <v>4</v>
      </c>
      <c r="F49" s="7">
        <v>235</v>
      </c>
      <c r="G49" s="45"/>
      <c r="H49" s="45"/>
      <c r="I49" s="39"/>
    </row>
    <row r="50" spans="2:9" x14ac:dyDescent="0.25">
      <c r="B50" s="98"/>
      <c r="C50" s="104"/>
      <c r="D50" s="26" t="s">
        <v>16</v>
      </c>
      <c r="E50" s="27">
        <v>33</v>
      </c>
      <c r="F50" s="7">
        <v>183</v>
      </c>
      <c r="G50" s="45"/>
      <c r="H50" s="45"/>
      <c r="I50" s="39"/>
    </row>
    <row r="51" spans="2:9" x14ac:dyDescent="0.25">
      <c r="B51" s="98"/>
      <c r="C51" s="104"/>
      <c r="D51" s="26" t="s">
        <v>59</v>
      </c>
      <c r="E51" s="27">
        <v>1</v>
      </c>
      <c r="F51" s="7">
        <v>11</v>
      </c>
      <c r="G51" s="45"/>
      <c r="H51" s="45"/>
      <c r="I51" s="39"/>
    </row>
    <row r="52" spans="2:9" x14ac:dyDescent="0.25">
      <c r="B52" s="98"/>
      <c r="C52" s="104"/>
      <c r="D52" s="26" t="s">
        <v>68</v>
      </c>
      <c r="E52" s="27">
        <v>2</v>
      </c>
      <c r="F52" s="7">
        <v>55</v>
      </c>
      <c r="G52" s="45"/>
      <c r="H52" s="45"/>
      <c r="I52" s="39"/>
    </row>
    <row r="53" spans="2:9" x14ac:dyDescent="0.25">
      <c r="B53" s="98"/>
      <c r="C53" s="104"/>
      <c r="D53" s="6" t="s">
        <v>73</v>
      </c>
      <c r="E53" s="27"/>
      <c r="F53" s="7">
        <v>1</v>
      </c>
      <c r="G53" s="45"/>
      <c r="H53" s="45"/>
      <c r="I53" s="39"/>
    </row>
    <row r="54" spans="2:9" x14ac:dyDescent="0.25">
      <c r="B54" s="98"/>
      <c r="C54" s="104"/>
      <c r="D54" s="26" t="s">
        <v>57</v>
      </c>
      <c r="E54" s="27">
        <v>2</v>
      </c>
      <c r="F54" s="7">
        <v>9</v>
      </c>
      <c r="G54" s="45"/>
      <c r="H54" s="45"/>
      <c r="I54" s="39"/>
    </row>
    <row r="55" spans="2:9" x14ac:dyDescent="0.25">
      <c r="B55" s="98"/>
      <c r="C55" s="104"/>
      <c r="D55" s="26" t="s">
        <v>61</v>
      </c>
      <c r="E55" s="27">
        <v>2</v>
      </c>
      <c r="F55" s="7">
        <v>13</v>
      </c>
      <c r="G55" s="45"/>
      <c r="H55" s="45"/>
      <c r="I55" s="39"/>
    </row>
    <row r="56" spans="2:9" x14ac:dyDescent="0.25">
      <c r="B56" s="98"/>
      <c r="C56" s="104"/>
      <c r="D56" s="6" t="s">
        <v>17</v>
      </c>
      <c r="E56" s="27"/>
      <c r="F56" s="7">
        <v>58</v>
      </c>
      <c r="G56" s="45"/>
      <c r="H56" s="45"/>
      <c r="I56" s="39"/>
    </row>
    <row r="57" spans="2:9" x14ac:dyDescent="0.25">
      <c r="B57" s="98"/>
      <c r="C57" s="104"/>
      <c r="D57" s="26" t="s">
        <v>18</v>
      </c>
      <c r="E57" s="27">
        <v>20</v>
      </c>
      <c r="F57" s="7">
        <v>128</v>
      </c>
      <c r="G57" s="45"/>
      <c r="H57" s="45"/>
      <c r="I57" s="39"/>
    </row>
    <row r="58" spans="2:9" x14ac:dyDescent="0.25">
      <c r="B58" s="98"/>
      <c r="C58" s="104"/>
      <c r="D58" s="6" t="s">
        <v>71</v>
      </c>
      <c r="E58" s="27"/>
      <c r="F58" s="7">
        <v>1</v>
      </c>
      <c r="G58" s="45"/>
      <c r="H58" s="45"/>
      <c r="I58" s="39"/>
    </row>
    <row r="59" spans="2:9" x14ac:dyDescent="0.25">
      <c r="B59" s="98"/>
      <c r="C59" s="104"/>
      <c r="D59" s="26" t="s">
        <v>19</v>
      </c>
      <c r="E59" s="27">
        <v>6</v>
      </c>
      <c r="F59" s="7">
        <v>76</v>
      </c>
      <c r="G59" s="45"/>
      <c r="H59" s="45"/>
      <c r="I59" s="39"/>
    </row>
    <row r="60" spans="2:9" x14ac:dyDescent="0.25">
      <c r="B60" s="98"/>
      <c r="C60" s="104"/>
      <c r="D60" s="6" t="s">
        <v>77</v>
      </c>
      <c r="E60" s="27"/>
      <c r="F60" s="7">
        <v>1</v>
      </c>
      <c r="G60" s="45"/>
      <c r="H60" s="45"/>
      <c r="I60" s="39"/>
    </row>
    <row r="61" spans="2:9" x14ac:dyDescent="0.25">
      <c r="B61" s="98"/>
      <c r="C61" s="104"/>
      <c r="D61" s="6" t="s">
        <v>58</v>
      </c>
      <c r="E61" s="27"/>
      <c r="F61" s="7">
        <v>2</v>
      </c>
      <c r="G61" s="45"/>
      <c r="H61" s="45"/>
      <c r="I61" s="39"/>
    </row>
    <row r="62" spans="2:9" x14ac:dyDescent="0.25">
      <c r="B62" s="98"/>
      <c r="C62" s="105"/>
      <c r="D62" s="26" t="s">
        <v>20</v>
      </c>
      <c r="E62" s="51">
        <v>6</v>
      </c>
      <c r="F62" s="7">
        <v>161</v>
      </c>
      <c r="G62" s="45"/>
      <c r="H62" s="45"/>
      <c r="I62" s="39"/>
    </row>
    <row r="63" spans="2:9" x14ac:dyDescent="0.25">
      <c r="B63" s="98"/>
      <c r="C63" s="109" t="s">
        <v>12</v>
      </c>
      <c r="D63" s="9" t="s">
        <v>69</v>
      </c>
      <c r="E63" s="50"/>
      <c r="F63" s="50">
        <v>29</v>
      </c>
      <c r="G63" s="45"/>
      <c r="H63" s="45"/>
      <c r="I63" s="39"/>
    </row>
    <row r="64" spans="2:9" x14ac:dyDescent="0.25">
      <c r="B64" s="98"/>
      <c r="C64" s="110"/>
      <c r="D64" s="9" t="s">
        <v>55</v>
      </c>
      <c r="E64" s="50"/>
      <c r="F64" s="50">
        <v>2</v>
      </c>
      <c r="G64" s="45"/>
      <c r="H64" s="45"/>
      <c r="I64" s="39"/>
    </row>
    <row r="65" spans="2:9" x14ac:dyDescent="0.25">
      <c r="B65" s="98"/>
      <c r="C65" s="110"/>
      <c r="D65" s="9" t="s">
        <v>62</v>
      </c>
      <c r="E65" s="50"/>
      <c r="F65" s="50">
        <v>8</v>
      </c>
      <c r="G65" s="45"/>
      <c r="H65" s="45"/>
      <c r="I65" s="39"/>
    </row>
    <row r="66" spans="2:9" x14ac:dyDescent="0.25">
      <c r="B66" s="98"/>
      <c r="C66" s="110"/>
      <c r="D66" s="9" t="s">
        <v>21</v>
      </c>
      <c r="E66" s="50"/>
      <c r="F66" s="50">
        <v>140</v>
      </c>
      <c r="G66" s="45"/>
      <c r="H66" s="45"/>
      <c r="I66" s="39"/>
    </row>
    <row r="67" spans="2:9" x14ac:dyDescent="0.25">
      <c r="B67" s="98"/>
      <c r="C67" s="110"/>
      <c r="D67" s="9" t="s">
        <v>8</v>
      </c>
      <c r="E67" s="50"/>
      <c r="F67" s="50">
        <v>11</v>
      </c>
      <c r="G67" s="45"/>
      <c r="H67" s="45"/>
      <c r="I67" s="39"/>
    </row>
    <row r="68" spans="2:9" x14ac:dyDescent="0.25">
      <c r="B68" s="98"/>
      <c r="C68" s="110"/>
      <c r="D68" s="38" t="s">
        <v>53</v>
      </c>
      <c r="E68" s="52">
        <v>1</v>
      </c>
      <c r="F68" s="50">
        <v>1</v>
      </c>
      <c r="G68" s="45"/>
      <c r="H68" s="45"/>
      <c r="I68" s="39"/>
    </row>
    <row r="69" spans="2:9" x14ac:dyDescent="0.25">
      <c r="B69" s="98"/>
      <c r="C69" s="110"/>
      <c r="D69" s="38" t="s">
        <v>22</v>
      </c>
      <c r="E69" s="52">
        <v>1</v>
      </c>
      <c r="F69" s="50">
        <v>16</v>
      </c>
      <c r="G69" s="45"/>
      <c r="H69" s="45"/>
      <c r="I69" s="39"/>
    </row>
    <row r="70" spans="2:9" x14ac:dyDescent="0.25">
      <c r="B70" s="98"/>
      <c r="C70" s="110"/>
      <c r="D70" s="38" t="s">
        <v>23</v>
      </c>
      <c r="E70" s="52">
        <v>1</v>
      </c>
      <c r="F70" s="50">
        <v>114</v>
      </c>
      <c r="G70" s="45"/>
      <c r="H70" s="45"/>
      <c r="I70" s="39"/>
    </row>
    <row r="71" spans="2:9" x14ac:dyDescent="0.25">
      <c r="B71" s="98"/>
      <c r="C71" s="110"/>
      <c r="D71" s="9" t="s">
        <v>24</v>
      </c>
      <c r="E71" s="53"/>
      <c r="F71" s="50">
        <v>280</v>
      </c>
      <c r="G71" s="45"/>
      <c r="H71" s="45"/>
      <c r="I71" s="39"/>
    </row>
    <row r="72" spans="2:9" x14ac:dyDescent="0.25">
      <c r="B72" s="98"/>
      <c r="C72" s="110"/>
      <c r="D72" s="9" t="s">
        <v>54</v>
      </c>
      <c r="E72" s="50"/>
      <c r="F72" s="50">
        <v>1</v>
      </c>
      <c r="G72" s="45"/>
      <c r="H72" s="45"/>
      <c r="I72" s="39"/>
    </row>
    <row r="73" spans="2:9" x14ac:dyDescent="0.25">
      <c r="B73" s="98"/>
      <c r="C73" s="110"/>
      <c r="D73" s="38" t="s">
        <v>25</v>
      </c>
      <c r="E73" s="52">
        <v>5</v>
      </c>
      <c r="F73" s="50">
        <v>64</v>
      </c>
      <c r="G73" s="45"/>
      <c r="H73" s="45"/>
    </row>
    <row r="74" spans="2:9" x14ac:dyDescent="0.25">
      <c r="B74" s="98"/>
      <c r="C74" s="110"/>
      <c r="D74" s="9" t="s">
        <v>74</v>
      </c>
      <c r="E74" s="52"/>
      <c r="F74" s="50">
        <v>5</v>
      </c>
      <c r="G74" s="45"/>
      <c r="H74" s="45"/>
    </row>
    <row r="75" spans="2:9" x14ac:dyDescent="0.25">
      <c r="B75" s="98"/>
      <c r="C75" s="110"/>
      <c r="D75" s="9" t="s">
        <v>26</v>
      </c>
      <c r="E75" s="50"/>
      <c r="F75" s="50">
        <v>2</v>
      </c>
      <c r="G75" s="45"/>
      <c r="H75" s="45"/>
    </row>
    <row r="76" spans="2:9" x14ac:dyDescent="0.25">
      <c r="B76" s="98"/>
      <c r="C76" s="110"/>
      <c r="D76" s="9" t="s">
        <v>27</v>
      </c>
      <c r="E76" s="50"/>
      <c r="F76" s="50">
        <v>216</v>
      </c>
      <c r="G76" s="45"/>
      <c r="H76" s="45"/>
    </row>
    <row r="77" spans="2:9" x14ac:dyDescent="0.25">
      <c r="B77" s="98"/>
      <c r="C77" s="110"/>
      <c r="D77" s="9" t="s">
        <v>28</v>
      </c>
      <c r="E77" s="50"/>
      <c r="F77" s="50">
        <v>53</v>
      </c>
      <c r="G77" s="45"/>
      <c r="H77" s="45"/>
    </row>
    <row r="78" spans="2:9" x14ac:dyDescent="0.25">
      <c r="B78" s="98"/>
      <c r="C78" s="111"/>
      <c r="D78" s="9" t="s">
        <v>39</v>
      </c>
      <c r="E78" s="50"/>
      <c r="F78" s="50">
        <v>5</v>
      </c>
      <c r="G78" s="45"/>
      <c r="H78" s="45"/>
    </row>
    <row r="79" spans="2:9" x14ac:dyDescent="0.25">
      <c r="B79" s="98"/>
      <c r="C79" s="49" t="s">
        <v>67</v>
      </c>
      <c r="D79" s="26" t="s">
        <v>66</v>
      </c>
      <c r="E79" s="51">
        <v>8</v>
      </c>
      <c r="F79" s="7"/>
      <c r="G79" s="45"/>
    </row>
    <row r="80" spans="2:9" x14ac:dyDescent="0.25">
      <c r="B80" s="98"/>
      <c r="C80" s="106" t="s">
        <v>4</v>
      </c>
      <c r="D80" s="9" t="s">
        <v>29</v>
      </c>
      <c r="E80" s="44"/>
      <c r="F80" s="50">
        <v>47</v>
      </c>
      <c r="G80" s="45"/>
      <c r="H80" s="45"/>
    </row>
    <row r="81" spans="2:8" x14ac:dyDescent="0.25">
      <c r="B81" s="98"/>
      <c r="C81" s="107"/>
      <c r="D81" s="9" t="s">
        <v>2</v>
      </c>
      <c r="E81" s="44"/>
      <c r="F81" s="50">
        <v>33</v>
      </c>
      <c r="G81" s="45"/>
      <c r="H81" s="45"/>
    </row>
    <row r="82" spans="2:8" x14ac:dyDescent="0.25">
      <c r="B82" s="98"/>
      <c r="C82" s="107"/>
      <c r="D82" s="38" t="s">
        <v>13</v>
      </c>
      <c r="E82" s="42">
        <v>1</v>
      </c>
      <c r="F82" s="50">
        <v>3</v>
      </c>
      <c r="G82" s="45"/>
      <c r="H82" s="45"/>
    </row>
    <row r="83" spans="2:8" x14ac:dyDescent="0.25">
      <c r="B83" s="98"/>
      <c r="C83" s="107"/>
      <c r="D83" s="9" t="s">
        <v>30</v>
      </c>
      <c r="E83" s="44"/>
      <c r="F83" s="50">
        <v>4</v>
      </c>
      <c r="G83" s="45"/>
      <c r="H83" s="45"/>
    </row>
    <row r="84" spans="2:8" x14ac:dyDescent="0.25">
      <c r="B84" s="98"/>
      <c r="C84" s="107"/>
      <c r="D84" s="9" t="s">
        <v>5</v>
      </c>
      <c r="E84" s="44"/>
      <c r="F84" s="50">
        <v>9</v>
      </c>
      <c r="G84" s="45"/>
      <c r="H84" s="45"/>
    </row>
    <row r="85" spans="2:8" x14ac:dyDescent="0.25">
      <c r="B85" s="98"/>
      <c r="C85" s="107"/>
      <c r="D85" s="9" t="s">
        <v>31</v>
      </c>
      <c r="E85" s="44"/>
      <c r="F85" s="50">
        <v>4</v>
      </c>
      <c r="G85" s="45"/>
      <c r="H85" s="45"/>
    </row>
    <row r="86" spans="2:8" x14ac:dyDescent="0.25">
      <c r="B86" s="98"/>
      <c r="C86" s="107"/>
      <c r="D86" s="38" t="s">
        <v>32</v>
      </c>
      <c r="E86" s="42">
        <v>1</v>
      </c>
      <c r="F86" s="50">
        <v>39</v>
      </c>
      <c r="G86" s="45"/>
      <c r="H86" s="45"/>
    </row>
    <row r="87" spans="2:8" x14ac:dyDescent="0.25">
      <c r="B87" s="98"/>
      <c r="C87" s="107"/>
      <c r="D87" s="9" t="s">
        <v>10</v>
      </c>
      <c r="E87" s="44"/>
      <c r="F87" s="50">
        <v>13</v>
      </c>
      <c r="G87" s="45"/>
      <c r="H87" s="45"/>
    </row>
    <row r="88" spans="2:8" x14ac:dyDescent="0.25">
      <c r="B88" s="98"/>
      <c r="C88" s="107"/>
      <c r="D88" s="38" t="s">
        <v>3</v>
      </c>
      <c r="E88" s="42">
        <v>1</v>
      </c>
      <c r="F88" s="50">
        <v>30</v>
      </c>
      <c r="G88" s="45"/>
      <c r="H88" s="45"/>
    </row>
    <row r="89" spans="2:8" x14ac:dyDescent="0.25">
      <c r="B89" s="98"/>
      <c r="C89" s="108"/>
      <c r="D89" s="9" t="s">
        <v>40</v>
      </c>
      <c r="E89" s="44"/>
      <c r="F89" s="50">
        <v>28</v>
      </c>
      <c r="G89" s="45"/>
      <c r="H89" s="45"/>
    </row>
    <row r="90" spans="2:8" x14ac:dyDescent="0.25">
      <c r="B90" s="98"/>
      <c r="C90" s="103" t="s">
        <v>35</v>
      </c>
      <c r="D90" s="26" t="s">
        <v>33</v>
      </c>
      <c r="E90" s="40">
        <v>3</v>
      </c>
      <c r="F90" s="7">
        <v>110</v>
      </c>
      <c r="G90" s="45"/>
      <c r="H90" s="45"/>
    </row>
    <row r="91" spans="2:8" x14ac:dyDescent="0.25">
      <c r="B91" s="98"/>
      <c r="C91" s="104"/>
      <c r="D91" s="26" t="s">
        <v>41</v>
      </c>
      <c r="E91" s="40">
        <v>2</v>
      </c>
      <c r="F91" s="7">
        <v>99</v>
      </c>
      <c r="G91" s="45"/>
      <c r="H91" s="45"/>
    </row>
    <row r="92" spans="2:8" x14ac:dyDescent="0.25">
      <c r="B92" s="98"/>
      <c r="C92" s="104"/>
      <c r="D92" s="26" t="s">
        <v>63</v>
      </c>
      <c r="E92" s="40">
        <v>1</v>
      </c>
      <c r="F92" s="7">
        <v>20</v>
      </c>
      <c r="G92" s="45"/>
      <c r="H92" s="45"/>
    </row>
    <row r="93" spans="2:8" x14ac:dyDescent="0.25">
      <c r="B93" s="98"/>
      <c r="C93" s="104"/>
      <c r="D93" s="6" t="s">
        <v>34</v>
      </c>
      <c r="E93" s="43"/>
      <c r="F93" s="7">
        <v>18</v>
      </c>
      <c r="G93" s="45"/>
      <c r="H93" s="45"/>
    </row>
    <row r="94" spans="2:8" x14ac:dyDescent="0.25">
      <c r="B94" s="98"/>
      <c r="C94" s="104"/>
      <c r="D94" s="6" t="s">
        <v>75</v>
      </c>
      <c r="E94" s="43"/>
      <c r="F94" s="7">
        <v>2</v>
      </c>
      <c r="G94" s="45"/>
      <c r="H94" s="45"/>
    </row>
    <row r="95" spans="2:8" x14ac:dyDescent="0.25">
      <c r="B95" s="98"/>
      <c r="C95" s="104"/>
      <c r="D95" s="26" t="s">
        <v>60</v>
      </c>
      <c r="E95" s="40">
        <v>2</v>
      </c>
      <c r="F95" s="7">
        <v>26</v>
      </c>
      <c r="G95" s="45"/>
      <c r="H95" s="45"/>
    </row>
    <row r="96" spans="2:8" x14ac:dyDescent="0.25">
      <c r="B96" s="98"/>
      <c r="C96" s="104"/>
      <c r="D96" s="6" t="s">
        <v>70</v>
      </c>
      <c r="E96" s="40"/>
      <c r="F96" s="7">
        <v>16</v>
      </c>
      <c r="G96" s="45"/>
      <c r="H96" s="45"/>
    </row>
    <row r="97" spans="2:12" x14ac:dyDescent="0.25">
      <c r="B97" s="98"/>
      <c r="C97" s="104"/>
      <c r="D97" s="6" t="s">
        <v>72</v>
      </c>
      <c r="E97" s="40"/>
      <c r="F97" s="7">
        <v>1</v>
      </c>
      <c r="G97" s="45"/>
      <c r="H97" s="45"/>
    </row>
    <row r="98" spans="2:12" x14ac:dyDescent="0.25">
      <c r="B98" s="98"/>
      <c r="C98" s="104"/>
      <c r="D98" s="6" t="s">
        <v>56</v>
      </c>
      <c r="E98" s="43"/>
      <c r="F98" s="7">
        <v>22</v>
      </c>
      <c r="G98" s="45"/>
      <c r="H98" s="45"/>
    </row>
    <row r="99" spans="2:12" x14ac:dyDescent="0.25">
      <c r="B99" s="98"/>
      <c r="C99" s="104"/>
      <c r="D99" s="6" t="s">
        <v>42</v>
      </c>
      <c r="E99" s="43"/>
      <c r="F99" s="7">
        <v>2</v>
      </c>
      <c r="G99" s="45"/>
      <c r="H99" s="45"/>
    </row>
    <row r="100" spans="2:12" x14ac:dyDescent="0.25">
      <c r="B100" s="98"/>
      <c r="C100" s="104"/>
      <c r="D100" s="6" t="s">
        <v>64</v>
      </c>
      <c r="E100" s="43"/>
      <c r="F100" s="7">
        <v>11</v>
      </c>
      <c r="G100" s="45"/>
      <c r="H100" s="45"/>
      <c r="I100" s="39"/>
    </row>
    <row r="101" spans="2:12" x14ac:dyDescent="0.25">
      <c r="B101" s="98"/>
      <c r="C101" s="105"/>
      <c r="D101" s="26" t="s">
        <v>65</v>
      </c>
      <c r="E101" s="40">
        <v>6</v>
      </c>
      <c r="F101" s="7">
        <v>25</v>
      </c>
      <c r="G101" s="45"/>
      <c r="H101" s="45"/>
      <c r="I101" s="39"/>
    </row>
    <row r="102" spans="2:12" x14ac:dyDescent="0.25">
      <c r="B102" s="99"/>
      <c r="C102" s="84" t="s">
        <v>6</v>
      </c>
      <c r="D102" s="84"/>
      <c r="E102" s="1">
        <f>SUM(E49:E101)</f>
        <v>109</v>
      </c>
      <c r="F102" s="1">
        <f>SUM(F49:F101)</f>
        <v>2443</v>
      </c>
    </row>
    <row r="103" spans="2:12" x14ac:dyDescent="0.25">
      <c r="B103" s="100">
        <v>2019</v>
      </c>
      <c r="C103" s="112" t="s">
        <v>11</v>
      </c>
      <c r="D103" s="56" t="s">
        <v>7</v>
      </c>
      <c r="E103" s="57"/>
      <c r="F103" s="57">
        <v>5</v>
      </c>
      <c r="G103" s="45"/>
      <c r="H103" s="39"/>
      <c r="I103" s="39"/>
    </row>
    <row r="104" spans="2:12" x14ac:dyDescent="0.25">
      <c r="B104" s="101"/>
      <c r="C104" s="112"/>
      <c r="D104" s="56" t="s">
        <v>16</v>
      </c>
      <c r="E104" s="57"/>
      <c r="F104" s="57">
        <v>27</v>
      </c>
      <c r="G104" s="45"/>
      <c r="H104" s="39"/>
      <c r="I104" s="118"/>
      <c r="J104" s="119"/>
      <c r="K104" s="41" t="s">
        <v>48</v>
      </c>
      <c r="L104" s="41" t="s">
        <v>49</v>
      </c>
    </row>
    <row r="105" spans="2:12" x14ac:dyDescent="0.25">
      <c r="B105" s="101"/>
      <c r="C105" s="112"/>
      <c r="D105" s="56" t="s">
        <v>68</v>
      </c>
      <c r="E105" s="57"/>
      <c r="F105" s="57">
        <v>22</v>
      </c>
      <c r="G105" s="45"/>
      <c r="H105" s="39"/>
      <c r="I105" s="54">
        <v>2014</v>
      </c>
      <c r="J105" s="41" t="s">
        <v>4</v>
      </c>
      <c r="K105" s="41">
        <f>SUM(E3:E4)</f>
        <v>2</v>
      </c>
      <c r="L105" s="41">
        <f>SUM(F3:F4)</f>
        <v>30</v>
      </c>
    </row>
    <row r="106" spans="2:12" x14ac:dyDescent="0.25">
      <c r="B106" s="101"/>
      <c r="C106" s="112"/>
      <c r="D106" s="56" t="s">
        <v>57</v>
      </c>
      <c r="E106" s="57"/>
      <c r="F106" s="57">
        <v>8</v>
      </c>
      <c r="G106" s="45"/>
      <c r="H106" s="39"/>
      <c r="I106" s="120" t="s">
        <v>45</v>
      </c>
      <c r="J106" s="120"/>
      <c r="K106" s="1">
        <f>SUM(K105)</f>
        <v>2</v>
      </c>
      <c r="L106" s="1">
        <f>SUM(L105)</f>
        <v>30</v>
      </c>
    </row>
    <row r="107" spans="2:12" x14ac:dyDescent="0.25">
      <c r="B107" s="101"/>
      <c r="C107" s="112"/>
      <c r="D107" s="56" t="s">
        <v>78</v>
      </c>
      <c r="E107" s="57"/>
      <c r="F107" s="57">
        <v>2</v>
      </c>
      <c r="G107" s="45"/>
      <c r="H107" s="39"/>
      <c r="I107" s="54">
        <v>2015</v>
      </c>
      <c r="J107" s="41" t="s">
        <v>4</v>
      </c>
      <c r="K107" s="41">
        <f>SUM(E6:E8)</f>
        <v>1</v>
      </c>
      <c r="L107" s="41">
        <f>SUM(F6:F8)</f>
        <v>53</v>
      </c>
    </row>
    <row r="108" spans="2:12" x14ac:dyDescent="0.25">
      <c r="B108" s="101"/>
      <c r="C108" s="112"/>
      <c r="D108" s="56" t="s">
        <v>61</v>
      </c>
      <c r="E108" s="57"/>
      <c r="F108" s="57">
        <v>14</v>
      </c>
      <c r="G108" s="45"/>
      <c r="H108" s="39"/>
      <c r="I108" s="120" t="s">
        <v>46</v>
      </c>
      <c r="J108" s="120"/>
      <c r="K108" s="1">
        <f>SUM(K107)</f>
        <v>1</v>
      </c>
      <c r="L108" s="1">
        <f>SUM(L107)</f>
        <v>53</v>
      </c>
    </row>
    <row r="109" spans="2:12" x14ac:dyDescent="0.25">
      <c r="B109" s="101"/>
      <c r="C109" s="112"/>
      <c r="D109" s="56" t="s">
        <v>17</v>
      </c>
      <c r="E109" s="57"/>
      <c r="F109" s="57">
        <v>3</v>
      </c>
      <c r="G109" s="45"/>
      <c r="H109" s="39"/>
      <c r="I109" s="74">
        <v>2016</v>
      </c>
      <c r="J109" s="41" t="s">
        <v>11</v>
      </c>
      <c r="K109" s="41">
        <f>SUM(E10)</f>
        <v>5</v>
      </c>
      <c r="L109" s="41">
        <f>SUM(F10)</f>
        <v>15</v>
      </c>
    </row>
    <row r="110" spans="2:12" x14ac:dyDescent="0.25">
      <c r="B110" s="101"/>
      <c r="C110" s="112"/>
      <c r="D110" s="56" t="s">
        <v>18</v>
      </c>
      <c r="E110" s="57"/>
      <c r="F110" s="57">
        <v>4</v>
      </c>
      <c r="G110" s="45"/>
      <c r="H110" s="39"/>
      <c r="I110" s="75"/>
      <c r="J110" s="41" t="s">
        <v>12</v>
      </c>
      <c r="K110" s="41">
        <f>SUM(E11)</f>
        <v>2</v>
      </c>
      <c r="L110" s="41">
        <f>SUM(F11)</f>
        <v>4</v>
      </c>
    </row>
    <row r="111" spans="2:12" x14ac:dyDescent="0.25">
      <c r="B111" s="101"/>
      <c r="C111" s="112"/>
      <c r="D111" s="56" t="s">
        <v>19</v>
      </c>
      <c r="E111" s="57"/>
      <c r="F111" s="57">
        <v>2</v>
      </c>
      <c r="G111" s="45"/>
      <c r="H111" s="39"/>
      <c r="I111" s="76"/>
      <c r="J111" s="41" t="s">
        <v>4</v>
      </c>
      <c r="K111" s="41">
        <f>SUM(E12:E19)</f>
        <v>13</v>
      </c>
      <c r="L111" s="41">
        <f>SUM(F12:F19)</f>
        <v>61</v>
      </c>
    </row>
    <row r="112" spans="2:12" x14ac:dyDescent="0.25">
      <c r="B112" s="101"/>
      <c r="C112" s="112"/>
      <c r="D112" s="56" t="s">
        <v>20</v>
      </c>
      <c r="E112" s="57"/>
      <c r="F112" s="57">
        <v>2</v>
      </c>
      <c r="G112" s="45"/>
      <c r="H112" s="39"/>
      <c r="I112" s="121" t="s">
        <v>47</v>
      </c>
      <c r="J112" s="122"/>
      <c r="K112" s="1">
        <f>SUM(E10:E19)</f>
        <v>20</v>
      </c>
      <c r="L112" s="1">
        <f>SUM(L109:L111)</f>
        <v>80</v>
      </c>
    </row>
    <row r="113" spans="2:12" x14ac:dyDescent="0.25">
      <c r="B113" s="101"/>
      <c r="C113" s="113" t="s">
        <v>12</v>
      </c>
      <c r="D113" s="58" t="s">
        <v>69</v>
      </c>
      <c r="E113" s="59"/>
      <c r="F113" s="59">
        <v>51</v>
      </c>
      <c r="G113" s="45"/>
      <c r="H113" s="39"/>
      <c r="I113" s="74">
        <v>2017</v>
      </c>
      <c r="J113" s="41" t="s">
        <v>11</v>
      </c>
      <c r="K113" s="41">
        <f>SUM(E21:E26)</f>
        <v>59</v>
      </c>
      <c r="L113" s="41">
        <f>SUM(F21:F26)</f>
        <v>408</v>
      </c>
    </row>
    <row r="114" spans="2:12" x14ac:dyDescent="0.25">
      <c r="B114" s="101"/>
      <c r="C114" s="113"/>
      <c r="D114" s="58" t="s">
        <v>55</v>
      </c>
      <c r="E114" s="59"/>
      <c r="F114" s="59">
        <v>19</v>
      </c>
      <c r="G114" s="45"/>
      <c r="H114" s="39"/>
      <c r="I114" s="75"/>
      <c r="J114" s="41" t="s">
        <v>12</v>
      </c>
      <c r="K114" s="41">
        <f>SUM(E27:E35)</f>
        <v>6</v>
      </c>
      <c r="L114" s="41">
        <f>SUM(F27:F35)</f>
        <v>211</v>
      </c>
    </row>
    <row r="115" spans="2:12" x14ac:dyDescent="0.25">
      <c r="B115" s="101"/>
      <c r="C115" s="113"/>
      <c r="D115" s="58" t="s">
        <v>62</v>
      </c>
      <c r="E115" s="59"/>
      <c r="F115" s="59">
        <v>19</v>
      </c>
      <c r="G115" s="45"/>
      <c r="H115" s="39"/>
      <c r="I115" s="75"/>
      <c r="J115" s="41" t="s">
        <v>4</v>
      </c>
      <c r="K115" s="41">
        <f>SUM(E36:E45)</f>
        <v>16</v>
      </c>
      <c r="L115" s="41">
        <f>SUM(F36:F45)</f>
        <v>117</v>
      </c>
    </row>
    <row r="116" spans="2:12" x14ac:dyDescent="0.25">
      <c r="B116" s="101"/>
      <c r="C116" s="113"/>
      <c r="D116" s="58" t="s">
        <v>21</v>
      </c>
      <c r="E116" s="59"/>
      <c r="F116" s="59">
        <v>8</v>
      </c>
      <c r="G116" s="45"/>
      <c r="H116" s="39"/>
      <c r="I116" s="76"/>
      <c r="J116" s="41" t="s">
        <v>35</v>
      </c>
      <c r="K116" s="41">
        <f>SUM(E46:E47)</f>
        <v>0</v>
      </c>
      <c r="L116" s="41">
        <f>SUM(F46:F47)</f>
        <v>5</v>
      </c>
    </row>
    <row r="117" spans="2:12" x14ac:dyDescent="0.25">
      <c r="B117" s="101"/>
      <c r="C117" s="113"/>
      <c r="D117" s="58" t="s">
        <v>8</v>
      </c>
      <c r="E117" s="59"/>
      <c r="F117" s="59">
        <v>2</v>
      </c>
      <c r="G117" s="45"/>
      <c r="H117" s="39"/>
      <c r="I117" s="61" t="s">
        <v>50</v>
      </c>
      <c r="J117" s="62"/>
      <c r="K117" s="1">
        <f>SUM(K113:K116)</f>
        <v>81</v>
      </c>
      <c r="L117" s="1">
        <f>SUM(L113:L116)</f>
        <v>741</v>
      </c>
    </row>
    <row r="118" spans="2:12" x14ac:dyDescent="0.25">
      <c r="B118" s="101"/>
      <c r="C118" s="113"/>
      <c r="D118" s="58" t="s">
        <v>53</v>
      </c>
      <c r="E118" s="59"/>
      <c r="F118" s="59">
        <v>24</v>
      </c>
      <c r="G118" s="45"/>
      <c r="H118" s="39"/>
      <c r="I118" s="74">
        <v>2018</v>
      </c>
      <c r="J118" s="41" t="s">
        <v>11</v>
      </c>
      <c r="K118" s="41">
        <f>SUM(E49:E62)</f>
        <v>76</v>
      </c>
      <c r="L118" s="41">
        <f>SUM(F49:F62)</f>
        <v>934</v>
      </c>
    </row>
    <row r="119" spans="2:12" x14ac:dyDescent="0.25">
      <c r="B119" s="101"/>
      <c r="C119" s="113"/>
      <c r="D119" s="58" t="s">
        <v>22</v>
      </c>
      <c r="E119" s="59"/>
      <c r="F119" s="59">
        <v>20</v>
      </c>
      <c r="G119" s="45"/>
      <c r="H119" s="39"/>
      <c r="I119" s="75"/>
      <c r="J119" s="41" t="s">
        <v>12</v>
      </c>
      <c r="K119" s="41">
        <f>SUM(E63:E78)</f>
        <v>8</v>
      </c>
      <c r="L119" s="41">
        <f>SUM(F63:F78)</f>
        <v>947</v>
      </c>
    </row>
    <row r="120" spans="2:12" x14ac:dyDescent="0.25">
      <c r="B120" s="101"/>
      <c r="C120" s="113"/>
      <c r="D120" s="58" t="s">
        <v>23</v>
      </c>
      <c r="E120" s="59"/>
      <c r="F120" s="59">
        <v>6</v>
      </c>
      <c r="G120" s="45"/>
      <c r="H120" s="39"/>
      <c r="I120" s="75"/>
      <c r="J120" s="41" t="s">
        <v>67</v>
      </c>
      <c r="K120" s="41">
        <f>SUM(E79)</f>
        <v>8</v>
      </c>
      <c r="L120" s="41">
        <f>SUM(F79)</f>
        <v>0</v>
      </c>
    </row>
    <row r="121" spans="2:12" x14ac:dyDescent="0.25">
      <c r="B121" s="101"/>
      <c r="C121" s="113"/>
      <c r="D121" s="58" t="s">
        <v>24</v>
      </c>
      <c r="E121" s="59"/>
      <c r="F121" s="59">
        <v>128</v>
      </c>
      <c r="G121" s="45"/>
      <c r="H121" s="39"/>
      <c r="I121" s="75"/>
      <c r="J121" s="41" t="s">
        <v>4</v>
      </c>
      <c r="K121" s="41">
        <f>SUM(E80:E89)</f>
        <v>3</v>
      </c>
      <c r="L121" s="41">
        <f>SUM(F80:F89)</f>
        <v>210</v>
      </c>
    </row>
    <row r="122" spans="2:12" x14ac:dyDescent="0.25">
      <c r="B122" s="101"/>
      <c r="C122" s="113"/>
      <c r="D122" s="58" t="s">
        <v>54</v>
      </c>
      <c r="E122" s="59"/>
      <c r="F122" s="59">
        <v>1</v>
      </c>
      <c r="G122" s="45"/>
      <c r="H122" s="39"/>
      <c r="I122" s="76"/>
      <c r="J122" s="41" t="s">
        <v>35</v>
      </c>
      <c r="K122" s="41">
        <f>SUM(E90:E101)</f>
        <v>14</v>
      </c>
      <c r="L122" s="41">
        <f>SUM(F90:F101)</f>
        <v>352</v>
      </c>
    </row>
    <row r="123" spans="2:12" x14ac:dyDescent="0.25">
      <c r="B123" s="101"/>
      <c r="C123" s="113"/>
      <c r="D123" s="58" t="s">
        <v>81</v>
      </c>
      <c r="E123" s="59"/>
      <c r="F123" s="59">
        <v>1</v>
      </c>
      <c r="G123" s="45"/>
      <c r="H123" s="39"/>
      <c r="I123" s="61" t="s">
        <v>51</v>
      </c>
      <c r="J123" s="62"/>
      <c r="K123" s="1">
        <f>SUM(K118:K122)</f>
        <v>109</v>
      </c>
      <c r="L123" s="1">
        <f>SUM(L118:L122)</f>
        <v>2443</v>
      </c>
    </row>
    <row r="124" spans="2:12" x14ac:dyDescent="0.25">
      <c r="B124" s="101"/>
      <c r="C124" s="113"/>
      <c r="D124" s="58" t="s">
        <v>25</v>
      </c>
      <c r="E124" s="59"/>
      <c r="F124" s="59">
        <v>12</v>
      </c>
      <c r="G124" s="45"/>
      <c r="H124" s="39"/>
      <c r="I124" s="71">
        <v>2019</v>
      </c>
      <c r="J124" s="41" t="s">
        <v>11</v>
      </c>
      <c r="K124" s="41">
        <f>SUM(E103:E112)</f>
        <v>0</v>
      </c>
      <c r="L124" s="41">
        <f>SUM(F103:F112)</f>
        <v>89</v>
      </c>
    </row>
    <row r="125" spans="2:12" x14ac:dyDescent="0.25">
      <c r="B125" s="101"/>
      <c r="C125" s="113"/>
      <c r="D125" s="58" t="s">
        <v>74</v>
      </c>
      <c r="E125" s="59"/>
      <c r="F125" s="59">
        <v>17</v>
      </c>
      <c r="G125" s="45"/>
      <c r="H125" s="39"/>
      <c r="I125" s="72"/>
      <c r="J125" s="41" t="s">
        <v>12</v>
      </c>
      <c r="K125" s="41">
        <f>SUM(E113:E127)</f>
        <v>0</v>
      </c>
      <c r="L125" s="41">
        <f>SUM(F113:F127)</f>
        <v>347</v>
      </c>
    </row>
    <row r="126" spans="2:12" x14ac:dyDescent="0.25">
      <c r="B126" s="101"/>
      <c r="C126" s="113"/>
      <c r="D126" s="58" t="s">
        <v>27</v>
      </c>
      <c r="E126" s="59"/>
      <c r="F126" s="59">
        <v>15</v>
      </c>
      <c r="G126" s="45"/>
      <c r="H126" s="39"/>
      <c r="I126" s="72"/>
      <c r="J126" s="41" t="s">
        <v>4</v>
      </c>
      <c r="K126" s="41">
        <f>SUM(E128:E135)</f>
        <v>0</v>
      </c>
      <c r="L126" s="41">
        <f>SUM(F128:F135)</f>
        <v>27</v>
      </c>
    </row>
    <row r="127" spans="2:12" x14ac:dyDescent="0.25">
      <c r="B127" s="101"/>
      <c r="C127" s="113"/>
      <c r="D127" s="58" t="s">
        <v>28</v>
      </c>
      <c r="E127" s="59"/>
      <c r="F127" s="59">
        <v>24</v>
      </c>
      <c r="G127" s="45"/>
      <c r="H127" s="39"/>
      <c r="I127" s="73"/>
      <c r="J127" s="41" t="s">
        <v>35</v>
      </c>
      <c r="K127" s="41">
        <f>SUM(E136:E146)</f>
        <v>1</v>
      </c>
      <c r="L127" s="41">
        <f>SUM(F136:F146)</f>
        <v>151</v>
      </c>
    </row>
    <row r="128" spans="2:12" x14ac:dyDescent="0.25">
      <c r="B128" s="101"/>
      <c r="C128" s="115" t="s">
        <v>4</v>
      </c>
      <c r="D128" s="56" t="s">
        <v>29</v>
      </c>
      <c r="E128" s="57"/>
      <c r="F128" s="57">
        <v>4</v>
      </c>
      <c r="G128" s="45"/>
      <c r="H128" s="39"/>
      <c r="I128" s="61" t="s">
        <v>76</v>
      </c>
      <c r="J128" s="62"/>
      <c r="K128" s="1">
        <f>SUM(K124:K127)</f>
        <v>1</v>
      </c>
      <c r="L128" s="1">
        <f>SUM(L124:L127)</f>
        <v>614</v>
      </c>
    </row>
    <row r="129" spans="2:12" x14ac:dyDescent="0.25">
      <c r="B129" s="101"/>
      <c r="C129" s="116"/>
      <c r="D129" s="56" t="s">
        <v>2</v>
      </c>
      <c r="E129" s="57"/>
      <c r="F129" s="57">
        <v>7</v>
      </c>
      <c r="G129" s="45"/>
      <c r="H129" s="39"/>
      <c r="I129" s="48" t="s">
        <v>52</v>
      </c>
      <c r="J129" s="55"/>
      <c r="K129" s="25">
        <f>SUM(K106,K108,K112,K117,K123,K128)</f>
        <v>214</v>
      </c>
      <c r="L129" s="25">
        <f>SUM(L106,L108,L112,L117,L123,L128)</f>
        <v>3961</v>
      </c>
    </row>
    <row r="130" spans="2:12" x14ac:dyDescent="0.25">
      <c r="B130" s="101"/>
      <c r="C130" s="116"/>
      <c r="D130" s="56" t="s">
        <v>30</v>
      </c>
      <c r="E130" s="57"/>
      <c r="F130" s="57">
        <v>1</v>
      </c>
      <c r="G130" s="45"/>
      <c r="H130" s="39"/>
      <c r="I130" s="46"/>
      <c r="J130" s="47"/>
      <c r="K130" s="54" t="s">
        <v>48</v>
      </c>
      <c r="L130" s="54" t="s">
        <v>49</v>
      </c>
    </row>
    <row r="131" spans="2:12" x14ac:dyDescent="0.25">
      <c r="B131" s="101"/>
      <c r="C131" s="116"/>
      <c r="D131" s="56" t="s">
        <v>32</v>
      </c>
      <c r="E131" s="57"/>
      <c r="F131" s="57">
        <v>1</v>
      </c>
      <c r="G131" s="45"/>
      <c r="H131" s="39"/>
    </row>
    <row r="132" spans="2:12" x14ac:dyDescent="0.25">
      <c r="B132" s="101"/>
      <c r="C132" s="116"/>
      <c r="D132" s="56" t="s">
        <v>10</v>
      </c>
      <c r="E132" s="57"/>
      <c r="F132" s="57">
        <v>5</v>
      </c>
      <c r="G132" s="45"/>
      <c r="H132" s="39"/>
    </row>
    <row r="133" spans="2:12" x14ac:dyDescent="0.25">
      <c r="B133" s="101"/>
      <c r="C133" s="116"/>
      <c r="D133" s="56" t="s">
        <v>3</v>
      </c>
      <c r="E133" s="57"/>
      <c r="F133" s="57">
        <v>5</v>
      </c>
      <c r="G133" s="45"/>
      <c r="H133" s="39"/>
    </row>
    <row r="134" spans="2:12" x14ac:dyDescent="0.25">
      <c r="B134" s="101"/>
      <c r="C134" s="116"/>
      <c r="D134" s="56" t="s">
        <v>40</v>
      </c>
      <c r="E134" s="57"/>
      <c r="F134" s="57">
        <v>3</v>
      </c>
      <c r="G134" s="45"/>
      <c r="H134" s="39"/>
    </row>
    <row r="135" spans="2:12" x14ac:dyDescent="0.25">
      <c r="B135" s="101"/>
      <c r="C135" s="117"/>
      <c r="D135" s="70" t="s">
        <v>79</v>
      </c>
      <c r="E135" s="57"/>
      <c r="F135" s="57">
        <v>1</v>
      </c>
      <c r="G135" s="45"/>
      <c r="H135" s="39"/>
    </row>
    <row r="136" spans="2:12" x14ac:dyDescent="0.25">
      <c r="B136" s="101"/>
      <c r="C136" s="114" t="s">
        <v>35</v>
      </c>
      <c r="D136" s="63" t="s">
        <v>33</v>
      </c>
      <c r="E136" s="60"/>
      <c r="F136" s="60">
        <v>20</v>
      </c>
      <c r="G136" s="45"/>
      <c r="H136" s="39"/>
    </row>
    <row r="137" spans="2:12" x14ac:dyDescent="0.25">
      <c r="B137" s="101"/>
      <c r="C137" s="114"/>
      <c r="D137" s="63" t="s">
        <v>41</v>
      </c>
      <c r="E137" s="60"/>
      <c r="F137" s="60">
        <v>26</v>
      </c>
      <c r="G137" s="45"/>
      <c r="H137" s="39"/>
    </row>
    <row r="138" spans="2:12" x14ac:dyDescent="0.25">
      <c r="B138" s="101"/>
      <c r="C138" s="114"/>
      <c r="D138" s="63" t="s">
        <v>63</v>
      </c>
      <c r="E138" s="60"/>
      <c r="F138" s="60">
        <v>8</v>
      </c>
      <c r="G138" s="45"/>
      <c r="H138" s="39"/>
    </row>
    <row r="139" spans="2:12" x14ac:dyDescent="0.25">
      <c r="B139" s="101"/>
      <c r="C139" s="114"/>
      <c r="D139" s="63" t="s">
        <v>75</v>
      </c>
      <c r="E139" s="60"/>
      <c r="F139" s="60">
        <v>14</v>
      </c>
      <c r="G139" s="45"/>
      <c r="H139" s="39"/>
    </row>
    <row r="140" spans="2:12" x14ac:dyDescent="0.25">
      <c r="B140" s="101"/>
      <c r="C140" s="114"/>
      <c r="D140" s="63" t="s">
        <v>60</v>
      </c>
      <c r="E140" s="60"/>
      <c r="F140" s="60">
        <v>4</v>
      </c>
      <c r="G140" s="45"/>
      <c r="H140" s="39"/>
    </row>
    <row r="141" spans="2:12" x14ac:dyDescent="0.25">
      <c r="B141" s="101"/>
      <c r="C141" s="114"/>
      <c r="D141" s="63" t="s">
        <v>70</v>
      </c>
      <c r="E141" s="60"/>
      <c r="F141" s="60">
        <v>16</v>
      </c>
      <c r="G141" s="45"/>
      <c r="H141" s="39"/>
    </row>
    <row r="142" spans="2:12" x14ac:dyDescent="0.25">
      <c r="B142" s="101"/>
      <c r="C142" s="114"/>
      <c r="D142" s="63" t="s">
        <v>56</v>
      </c>
      <c r="E142" s="60"/>
      <c r="F142" s="60">
        <v>16</v>
      </c>
      <c r="G142" s="45"/>
      <c r="H142" s="39"/>
      <c r="I142" s="39"/>
    </row>
    <row r="143" spans="2:12" x14ac:dyDescent="0.25">
      <c r="B143" s="101"/>
      <c r="C143" s="114"/>
      <c r="D143" s="63" t="s">
        <v>80</v>
      </c>
      <c r="E143" s="60"/>
      <c r="F143" s="60">
        <v>1</v>
      </c>
      <c r="G143" s="45"/>
      <c r="H143" s="39"/>
      <c r="I143" s="39"/>
    </row>
    <row r="144" spans="2:12" x14ac:dyDescent="0.25">
      <c r="B144" s="101"/>
      <c r="C144" s="114"/>
      <c r="D144" s="63" t="s">
        <v>42</v>
      </c>
      <c r="E144" s="60"/>
      <c r="F144" s="60">
        <v>29</v>
      </c>
      <c r="G144" s="45"/>
      <c r="H144" s="39"/>
      <c r="I144" s="39"/>
    </row>
    <row r="145" spans="2:9" x14ac:dyDescent="0.25">
      <c r="B145" s="101"/>
      <c r="C145" s="114"/>
      <c r="D145" s="68" t="s">
        <v>64</v>
      </c>
      <c r="E145" s="69">
        <v>1</v>
      </c>
      <c r="F145" s="60">
        <v>6</v>
      </c>
      <c r="G145" s="45"/>
      <c r="H145" s="39"/>
      <c r="I145" s="39"/>
    </row>
    <row r="146" spans="2:9" x14ac:dyDescent="0.25">
      <c r="B146" s="101"/>
      <c r="C146" s="114"/>
      <c r="D146" s="63" t="s">
        <v>65</v>
      </c>
      <c r="E146" s="60"/>
      <c r="F146" s="60">
        <v>11</v>
      </c>
      <c r="G146" s="45"/>
      <c r="H146" s="39"/>
      <c r="I146" s="39"/>
    </row>
    <row r="147" spans="2:9" x14ac:dyDescent="0.25">
      <c r="B147" s="102"/>
      <c r="C147" s="80" t="s">
        <v>6</v>
      </c>
      <c r="D147" s="81"/>
      <c r="E147" s="1">
        <f>SUM(E103:E146)</f>
        <v>1</v>
      </c>
      <c r="F147" s="1">
        <f>SUM(F103:F146)</f>
        <v>614</v>
      </c>
      <c r="I147" s="39"/>
    </row>
    <row r="148" spans="2:9" x14ac:dyDescent="0.25">
      <c r="B148" s="77" t="s">
        <v>43</v>
      </c>
      <c r="C148" s="78"/>
      <c r="D148" s="79"/>
      <c r="E148" s="25">
        <f>SUM(E102,E48,E20,E9,E5,E147)</f>
        <v>214</v>
      </c>
      <c r="F148" s="25">
        <f>SUM(F102,F48,F20,F9,F5,F147)</f>
        <v>3961</v>
      </c>
      <c r="I148" s="39"/>
    </row>
    <row r="149" spans="2:9" s="66" customFormat="1" x14ac:dyDescent="0.25">
      <c r="B149" s="64"/>
      <c r="C149" s="64"/>
      <c r="D149" s="64"/>
      <c r="E149" s="65"/>
      <c r="F149" s="65"/>
      <c r="I149" s="67"/>
    </row>
    <row r="150" spans="2:9" s="66" customFormat="1" x14ac:dyDescent="0.25">
      <c r="B150" s="64"/>
      <c r="C150" s="64"/>
      <c r="D150" s="64"/>
      <c r="E150" s="65"/>
      <c r="F150" s="65"/>
      <c r="I150" s="67"/>
    </row>
    <row r="151" spans="2:9" x14ac:dyDescent="0.25">
      <c r="B151" s="4" t="s">
        <v>44</v>
      </c>
      <c r="I151" s="39"/>
    </row>
    <row r="152" spans="2:9" x14ac:dyDescent="0.25">
      <c r="B152" s="5">
        <v>43542</v>
      </c>
      <c r="I152" s="39"/>
    </row>
    <row r="153" spans="2:9" x14ac:dyDescent="0.25">
      <c r="H153" s="45"/>
      <c r="I153" s="39"/>
    </row>
    <row r="154" spans="2:9" x14ac:dyDescent="0.25">
      <c r="H154" s="45"/>
      <c r="I154" s="39"/>
    </row>
    <row r="155" spans="2:9" x14ac:dyDescent="0.25">
      <c r="H155" s="45"/>
      <c r="I155" s="39"/>
    </row>
    <row r="156" spans="2:9" x14ac:dyDescent="0.25">
      <c r="H156" s="45"/>
      <c r="I156" s="39"/>
    </row>
    <row r="157" spans="2:9" x14ac:dyDescent="0.25">
      <c r="H157" s="45"/>
      <c r="I157" s="39"/>
    </row>
  </sheetData>
  <mergeCells count="35">
    <mergeCell ref="I104:J104"/>
    <mergeCell ref="I106:J106"/>
    <mergeCell ref="I108:J108"/>
    <mergeCell ref="I109:I111"/>
    <mergeCell ref="I112:J112"/>
    <mergeCell ref="C27:C35"/>
    <mergeCell ref="C36:C45"/>
    <mergeCell ref="B49:B102"/>
    <mergeCell ref="B103:B147"/>
    <mergeCell ref="C46:C47"/>
    <mergeCell ref="C102:D102"/>
    <mergeCell ref="C49:C62"/>
    <mergeCell ref="C80:C89"/>
    <mergeCell ref="C90:C101"/>
    <mergeCell ref="C63:C78"/>
    <mergeCell ref="C103:C112"/>
    <mergeCell ref="C113:C127"/>
    <mergeCell ref="C136:C146"/>
    <mergeCell ref="C128:C135"/>
    <mergeCell ref="I113:I116"/>
    <mergeCell ref="I118:I122"/>
    <mergeCell ref="B148:D148"/>
    <mergeCell ref="C147:D147"/>
    <mergeCell ref="C3:C4"/>
    <mergeCell ref="B3:B5"/>
    <mergeCell ref="C5:D5"/>
    <mergeCell ref="C9:D9"/>
    <mergeCell ref="B6:B9"/>
    <mergeCell ref="C6:C8"/>
    <mergeCell ref="B10:B20"/>
    <mergeCell ref="C20:D20"/>
    <mergeCell ref="C12:C19"/>
    <mergeCell ref="C48:D48"/>
    <mergeCell ref="B21:B48"/>
    <mergeCell ref="C21:C26"/>
  </mergeCells>
  <pageMargins left="0.7" right="0.7" top="0.75" bottom="0.75" header="0.3" footer="0.3"/>
  <pageSetup paperSize="9" orientation="portrait" horizontalDpi="4294967293" verticalDpi="0" r:id="rId1"/>
  <rowBreaks count="1" manualBreakCount="1"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Leszczyńska</dc:creator>
  <cp:lastModifiedBy>Katarzyna Leszczyńska</cp:lastModifiedBy>
  <cp:lastPrinted>2018-03-16T08:21:47Z</cp:lastPrinted>
  <dcterms:created xsi:type="dcterms:W3CDTF">2018-02-15T07:38:32Z</dcterms:created>
  <dcterms:modified xsi:type="dcterms:W3CDTF">2019-03-18T06:56:40Z</dcterms:modified>
</cp:coreProperties>
</file>